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filterPrivacy="1" defaultThemeVersion="166925"/>
  <xr:revisionPtr revIDLastSave="0" documentId="13_ncr:1_{1757D9EA-1942-4E7A-BEA1-13A05D0EE536}" xr6:coauthVersionLast="47" xr6:coauthVersionMax="47" xr10:uidLastSave="{00000000-0000-0000-0000-000000000000}"/>
  <bookViews>
    <workbookView xWindow="-110" yWindow="-110" windowWidth="19420" windowHeight="10420" xr2:uid="{0C22A43F-3BA3-4AC4-9121-7CBA84A85B04}"/>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8" i="1" l="1"/>
  <c r="C18" i="1"/>
  <c r="D12" i="1"/>
  <c r="D11" i="1"/>
  <c r="D17" i="1"/>
  <c r="D14" i="1"/>
  <c r="D13" i="1"/>
  <c r="D15" i="1"/>
  <c r="D10" i="1"/>
  <c r="D7" i="1" l="1"/>
  <c r="D16" i="1"/>
  <c r="D9" i="1"/>
  <c r="D8" i="1"/>
  <c r="C20" i="1" l="1"/>
  <c r="C22" i="1" s="1"/>
  <c r="C21" i="1" l="1"/>
</calcChain>
</file>

<file path=xl/sharedStrings.xml><?xml version="1.0" encoding="utf-8"?>
<sst xmlns="http://schemas.openxmlformats.org/spreadsheetml/2006/main" count="23" uniqueCount="23">
  <si>
    <t>Předmět plnění veřejné zakázky</t>
  </si>
  <si>
    <t>Celkem</t>
  </si>
  <si>
    <t>Formulář pro zpracování nabídkové ceny</t>
  </si>
  <si>
    <t>DPH v Kč</t>
  </si>
  <si>
    <t>Celková nabídková cena v Kč bez DPH</t>
  </si>
  <si>
    <t>Celková nabídková cena v Kč s DPH</t>
  </si>
  <si>
    <t>Jednotková nabídková cena v Kč bez DPH*</t>
  </si>
  <si>
    <t>Nabídková cena za zadavatelem požadované množství v Kč bez DPH**</t>
  </si>
  <si>
    <t>Příloha č. 7 ZD veřejné zakázky "DODÁVKA JÍZDENKOVÝCH AUTOMATŮ A VALIDÁTORŮ"</t>
  </si>
  <si>
    <t>**V tomto sloupci bude pomocí předdefinovaných vzorců vypočtena nabídková cena za zadavatelem požadovaný počet kusů validátorů bez vyhrazené změny dle § 100 Zákona, nabídková cena za dodání a instalaci Back Office pro všechny kategorie validátorů, nabídková cena za dodání a instalaci Software pro všechny kategorie validátorů, nabídková cena za provedení všech Školení a nabídková cena poskytování Provozní podpory po dobu 5 let.</t>
  </si>
  <si>
    <t>Back Office pro Jízdenkové automaty (bod 3.3.4) zadávací dokumentace)</t>
  </si>
  <si>
    <t>Back Office pro Autobusové validátory (bod 3.3.4) zadávací dokumentace)</t>
  </si>
  <si>
    <t>Back Office pro Nádražní validátory (bod 3.3.4) zadávací dokumentace)</t>
  </si>
  <si>
    <t>Software pro validátory/prodejní a informčaní automaty jízdenek pro vozidla vlakové osobní dopravy (bod 3.3.5) zadávací dokumentace)</t>
  </si>
  <si>
    <t>Software pro validátory pro železniční stanice a s nimi související plochy (bod 3.3.6) zadávací dokumentace)</t>
  </si>
  <si>
    <t>Software pro validátory jízdenek pro vozidla autobusové dopravy v rámci IDS JMK (bod 3.3.7) zadávací dokumentace)</t>
  </si>
  <si>
    <t>Školení (bod 3.3.8) zadávací dokumentace)</t>
  </si>
  <si>
    <t>Provozní podpora (bod 3.3.9) zadávací dokumentace)</t>
  </si>
  <si>
    <t>*Dodavatel v tomto sloupci uvede cenu za jeden kus validátoru dle bodů 3.3.1), 3.3.2) a 3.3.3) zadávací dokumentace, celkovou cenu za dodání Back Office pro Jízdenkové automaty dle bodu 3.3.4) zadávací dokumentace, celkovou cenu za dodání Back Office pro Nádražní validátory dle bodu 3.3.4) zadávací dokumentace, celkovou cenu za dodání Back Office pro Autobuové validátory dle bodu 3.3.4) zadávací dokumentace, cenu za dodání a instalaci Software dle bodů 3.3.5) až 3.3.7) zadávací dokumentace, cenu za provedení všech Školení dle bodu 3.3.8) zadávací dokumentace a cenu za 1 rok poskytování Provozní podpory dle bodu 3.3.9) zadávací dokumentace.</t>
  </si>
  <si>
    <t>Validátory/prodejní a informčaní automaty jízdenek pro vozidla vlakové osobní dopravy (Jízdenkové automaty) (bod 3.3.1) zadávací dokumentace)</t>
  </si>
  <si>
    <t>Validátory pro železniční stanice a s nimi související plochy (Nádražní validátory) (bod 3.3.2) zadávací dokumentace)</t>
  </si>
  <si>
    <t>Validátory jízdenek pro vozidla autobusové dopravy v rámci IDS JMK (Autobusové vlidátory) (bod 3.3.3) zadávací dokumentace)</t>
  </si>
  <si>
    <t>Pokud dodavatel není plátcem DPH, uvede tuto skutečnost v nabídce v krycím listu. Buňky C21 a C22 pak nebudou pro jeho nabídku relevantní.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</si>
</sst>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 x14ac:knownFonts="1">
    <font>
      <sz val="11"/>
      <color theme="1"/>
      <name val="Calibri"/>
      <family val="2"/>
      <charset val="238"/>
      <scheme val="minor"/>
    </font>
    <font>
      <b/>
      <sz val="11"/>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2" tint="-9.9978637043366805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6">
    <xf numFmtId="0" fontId="0" fillId="0" borderId="0" xfId="0"/>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0" borderId="7" xfId="0" applyFont="1" applyBorder="1" applyAlignment="1">
      <alignment wrapText="1"/>
    </xf>
    <xf numFmtId="0" fontId="1" fillId="0" borderId="2" xfId="0" applyFont="1" applyBorder="1" applyAlignment="1">
      <alignment wrapText="1"/>
    </xf>
    <xf numFmtId="0" fontId="1" fillId="0" borderId="13" xfId="0" applyFont="1" applyBorder="1" applyAlignment="1">
      <alignment wrapText="1"/>
    </xf>
    <xf numFmtId="0" fontId="1" fillId="3" borderId="4" xfId="0" applyFont="1" applyFill="1" applyBorder="1" applyAlignment="1">
      <alignment wrapText="1"/>
    </xf>
    <xf numFmtId="2" fontId="0" fillId="4" borderId="8"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4" borderId="14" xfId="0" applyNumberFormat="1" applyFill="1" applyBorder="1" applyAlignment="1">
      <alignment horizontal="center" vertical="center"/>
    </xf>
    <xf numFmtId="2" fontId="0" fillId="0" borderId="9" xfId="0" applyNumberFormat="1" applyBorder="1" applyAlignment="1">
      <alignment horizontal="center" vertical="center"/>
    </xf>
    <xf numFmtId="2" fontId="0" fillId="0" borderId="3" xfId="0" applyNumberFormat="1" applyBorder="1" applyAlignment="1">
      <alignment horizontal="center" vertical="center"/>
    </xf>
    <xf numFmtId="2" fontId="0" fillId="0" borderId="15" xfId="0" applyNumberFormat="1" applyBorder="1" applyAlignment="1">
      <alignment horizontal="center" vertical="center"/>
    </xf>
    <xf numFmtId="164" fontId="0" fillId="3" borderId="5" xfId="0" applyNumberFormat="1" applyFill="1" applyBorder="1" applyAlignment="1">
      <alignment horizontal="center" vertical="center"/>
    </xf>
    <xf numFmtId="164" fontId="1" fillId="3" borderId="6" xfId="0" applyNumberFormat="1" applyFont="1" applyFill="1" applyBorder="1" applyAlignment="1">
      <alignment horizontal="center" vertical="center"/>
    </xf>
    <xf numFmtId="164" fontId="0" fillId="0" borderId="16"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18" xfId="0" applyNumberFormat="1" applyBorder="1" applyAlignment="1">
      <alignment horizontal="center" vertical="center"/>
    </xf>
    <xf numFmtId="0" fontId="1" fillId="5" borderId="19" xfId="0" applyFont="1" applyFill="1" applyBorder="1" applyAlignment="1">
      <alignment wrapText="1"/>
    </xf>
    <xf numFmtId="0" fontId="1" fillId="5" borderId="20" xfId="0" applyFont="1" applyFill="1" applyBorder="1" applyAlignment="1">
      <alignment wrapText="1"/>
    </xf>
    <xf numFmtId="0" fontId="1" fillId="5" borderId="21" xfId="0" applyFont="1" applyFill="1" applyBorder="1" applyAlignment="1">
      <alignment wrapText="1"/>
    </xf>
    <xf numFmtId="0" fontId="1" fillId="0" borderId="0" xfId="0" applyFont="1" applyAlignment="1">
      <alignment horizontal="center" wrapText="1"/>
    </xf>
    <xf numFmtId="0" fontId="0" fillId="0" borderId="0" xfId="0" applyAlignment="1">
      <alignment horizontal="center" wrapText="1"/>
    </xf>
    <xf numFmtId="0" fontId="0" fillId="0" borderId="1" xfId="0" applyFont="1" applyFill="1" applyBorder="1" applyAlignment="1">
      <alignment horizontal="center" wrapText="1"/>
    </xf>
    <xf numFmtId="0" fontId="0" fillId="0" borderId="1" xfId="0"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1CA21-D86C-4B23-B27D-108E36B67F9A}">
  <dimension ref="B2:D26"/>
  <sheetViews>
    <sheetView tabSelected="1" zoomScaleNormal="100" workbookViewId="0">
      <selection activeCell="C27" sqref="C27"/>
    </sheetView>
  </sheetViews>
  <sheetFormatPr defaultRowHeight="14.5" x14ac:dyDescent="0.35"/>
  <cols>
    <col min="2" max="2" width="26.7265625" customWidth="1"/>
    <col min="3" max="3" width="22" customWidth="1"/>
    <col min="4" max="4" width="21.81640625" customWidth="1"/>
  </cols>
  <sheetData>
    <row r="2" spans="2:4" ht="28" customHeight="1" x14ac:dyDescent="0.35">
      <c r="B2" s="23" t="s">
        <v>8</v>
      </c>
      <c r="C2" s="23"/>
      <c r="D2" s="23"/>
    </row>
    <row r="4" spans="2:4" x14ac:dyDescent="0.35">
      <c r="B4" s="22" t="s">
        <v>2</v>
      </c>
      <c r="C4" s="22"/>
      <c r="D4" s="22"/>
    </row>
    <row r="5" spans="2:4" ht="15" thickBot="1" x14ac:dyDescent="0.4"/>
    <row r="6" spans="2:4" ht="58.5" thickBot="1" x14ac:dyDescent="0.4">
      <c r="B6" s="1" t="s">
        <v>0</v>
      </c>
      <c r="C6" s="2" t="s">
        <v>6</v>
      </c>
      <c r="D6" s="3" t="s">
        <v>7</v>
      </c>
    </row>
    <row r="7" spans="2:4" ht="87" x14ac:dyDescent="0.35">
      <c r="B7" s="4" t="s">
        <v>19</v>
      </c>
      <c r="C7" s="8">
        <v>0</v>
      </c>
      <c r="D7" s="11">
        <f>C7*76</f>
        <v>0</v>
      </c>
    </row>
    <row r="8" spans="2:4" ht="72.5" x14ac:dyDescent="0.35">
      <c r="B8" s="5" t="s">
        <v>20</v>
      </c>
      <c r="C8" s="9">
        <v>0</v>
      </c>
      <c r="D8" s="12">
        <f>C8*300</f>
        <v>0</v>
      </c>
    </row>
    <row r="9" spans="2:4" ht="72.5" x14ac:dyDescent="0.35">
      <c r="B9" s="5" t="s">
        <v>21</v>
      </c>
      <c r="C9" s="9">
        <v>0</v>
      </c>
      <c r="D9" s="12">
        <f>C9*100</f>
        <v>0</v>
      </c>
    </row>
    <row r="10" spans="2:4" ht="43.5" x14ac:dyDescent="0.35">
      <c r="B10" s="5" t="s">
        <v>10</v>
      </c>
      <c r="C10" s="9">
        <v>0</v>
      </c>
      <c r="D10" s="12">
        <f>C10*1</f>
        <v>0</v>
      </c>
    </row>
    <row r="11" spans="2:4" ht="43.5" x14ac:dyDescent="0.35">
      <c r="B11" s="5" t="s">
        <v>12</v>
      </c>
      <c r="C11" s="9">
        <v>0</v>
      </c>
      <c r="D11" s="12">
        <f t="shared" ref="D11:D12" si="0">C11*1</f>
        <v>0</v>
      </c>
    </row>
    <row r="12" spans="2:4" ht="43.5" x14ac:dyDescent="0.35">
      <c r="B12" s="5" t="s">
        <v>11</v>
      </c>
      <c r="C12" s="9">
        <v>0</v>
      </c>
      <c r="D12" s="12">
        <f t="shared" si="0"/>
        <v>0</v>
      </c>
    </row>
    <row r="13" spans="2:4" ht="87" x14ac:dyDescent="0.35">
      <c r="B13" s="5" t="s">
        <v>13</v>
      </c>
      <c r="C13" s="9">
        <v>0</v>
      </c>
      <c r="D13" s="12">
        <f>C13*1</f>
        <v>0</v>
      </c>
    </row>
    <row r="14" spans="2:4" ht="58" x14ac:dyDescent="0.35">
      <c r="B14" s="5" t="s">
        <v>14</v>
      </c>
      <c r="C14" s="9">
        <v>0</v>
      </c>
      <c r="D14" s="12">
        <f>C14*1</f>
        <v>0</v>
      </c>
    </row>
    <row r="15" spans="2:4" ht="74" customHeight="1" x14ac:dyDescent="0.35">
      <c r="B15" s="5" t="s">
        <v>15</v>
      </c>
      <c r="C15" s="9">
        <v>0</v>
      </c>
      <c r="D15" s="12">
        <f>C15*1</f>
        <v>0</v>
      </c>
    </row>
    <row r="16" spans="2:4" ht="29" x14ac:dyDescent="0.35">
      <c r="B16" s="5" t="s">
        <v>16</v>
      </c>
      <c r="C16" s="9">
        <v>0</v>
      </c>
      <c r="D16" s="12">
        <f>C16*1</f>
        <v>0</v>
      </c>
    </row>
    <row r="17" spans="2:4" ht="29" x14ac:dyDescent="0.35">
      <c r="B17" s="6" t="s">
        <v>17</v>
      </c>
      <c r="C17" s="10">
        <v>0</v>
      </c>
      <c r="D17" s="13">
        <f>C17*5</f>
        <v>0</v>
      </c>
    </row>
    <row r="18" spans="2:4" ht="15" thickBot="1" x14ac:dyDescent="0.4">
      <c r="B18" s="7" t="s">
        <v>1</v>
      </c>
      <c r="C18" s="14">
        <f>C7+C8+C9+C10+C11+C12+C13+C14+C15+C16+C17</f>
        <v>0</v>
      </c>
      <c r="D18" s="15">
        <f>D7+D8+D9+D10+D11+D12+D13+D14+D15+D16+D17</f>
        <v>0</v>
      </c>
    </row>
    <row r="19" spans="2:4" ht="15" thickBot="1" x14ac:dyDescent="0.4"/>
    <row r="20" spans="2:4" ht="29" x14ac:dyDescent="0.35">
      <c r="B20" s="19" t="s">
        <v>4</v>
      </c>
      <c r="C20" s="16">
        <f>D18</f>
        <v>0</v>
      </c>
    </row>
    <row r="21" spans="2:4" x14ac:dyDescent="0.35">
      <c r="B21" s="20" t="s">
        <v>3</v>
      </c>
      <c r="C21" s="17">
        <f>(C20*1.21)-C20</f>
        <v>0</v>
      </c>
    </row>
    <row r="22" spans="2:4" ht="29.5" thickBot="1" x14ac:dyDescent="0.4">
      <c r="B22" s="21" t="s">
        <v>5</v>
      </c>
      <c r="C22" s="18">
        <f>C20*1.21</f>
        <v>0</v>
      </c>
    </row>
    <row r="24" spans="2:4" ht="129.5" customHeight="1" x14ac:dyDescent="0.35">
      <c r="B24" s="24" t="s">
        <v>18</v>
      </c>
      <c r="C24" s="24"/>
      <c r="D24" s="24"/>
    </row>
    <row r="25" spans="2:4" ht="87" customHeight="1" x14ac:dyDescent="0.35">
      <c r="B25" s="24" t="s">
        <v>9</v>
      </c>
      <c r="C25" s="24"/>
      <c r="D25" s="24"/>
    </row>
    <row r="26" spans="2:4" ht="31" customHeight="1" x14ac:dyDescent="0.35">
      <c r="B26" s="25" t="s">
        <v>22</v>
      </c>
      <c r="C26" s="25"/>
      <c r="D26" s="25"/>
    </row>
  </sheetData>
  <mergeCells count="5">
    <mergeCell ref="B4:D4"/>
    <mergeCell ref="B2:D2"/>
    <mergeCell ref="B24:D24"/>
    <mergeCell ref="B25:D25"/>
    <mergeCell ref="B26:D2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2021-10-25T15:21:15Z</dcterms:created>
  <dcterms:modified xsi:type="dcterms:W3CDTF">2021-10-29T06:59:00Z</dcterms:modified>
</cp:coreProperties>
</file>